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NhanVien_KyNang" sheetId="1" state="visible" r:id="rId3"/>
    <sheet name="2_DichVu_Step" sheetId="2" state="visible" r:id="rId4"/>
    <sheet name="3_DataMau_TungKichBan" sheetId="3" state="visible" r:id="rId5"/>
    <sheet name="4_ChamDiem_Demo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<sst xmlns="http://schemas.openxmlformats.org/spreadsheetml/2006/main" count="254" uniqueCount="163">
  <si>
    <t xml:space="preserve">Ma trận nhân viên × kỹ năng + trạng thái runtime (cho test)</t>
  </si>
  <si>
    <t xml:space="preserve">Mã NV</t>
  </si>
  <si>
    <t xml:space="preserve">Tên</t>
  </si>
  <si>
    <t xml:space="preserve">Khu vực</t>
  </si>
  <si>
    <t xml:space="preserve">Đánh giá</t>
  </si>
  <si>
    <t xml:space="preserve">Điện CB</t>
  </si>
  <si>
    <t xml:space="preserve">Điện tử</t>
  </si>
  <si>
    <t xml:space="preserve">Cấp nước</t>
  </si>
  <si>
    <t xml:space="preserve">Điều hòa</t>
  </si>
  <si>
    <t xml:space="preserve">CCTV</t>
  </si>
  <si>
    <t xml:space="preserve">PCCC</t>
  </si>
  <si>
    <t xml:space="preserve">Thang máy*</t>
  </si>
  <si>
    <t xml:space="preserve">Sơn</t>
  </si>
  <si>
    <t xml:space="preserve">Lương tháng (k)</t>
  </si>
  <si>
    <t xml:space="preserve">Tải (h)</t>
  </si>
  <si>
    <t xml:space="preserve">Trạng thái</t>
  </si>
  <si>
    <t xml:space="preserve">NV01</t>
  </si>
  <si>
    <t xml:space="preserve">Hùng</t>
  </si>
  <si>
    <t xml:space="preserve">Q1, Q3</t>
  </si>
  <si>
    <t xml:space="preserve">available</t>
  </si>
  <si>
    <t xml:space="preserve">NV02</t>
  </si>
  <si>
    <t xml:space="preserve">Lan</t>
  </si>
  <si>
    <t xml:space="preserve">Q1, Q4</t>
  </si>
  <si>
    <t xml:space="preserve">NV03</t>
  </si>
  <si>
    <t xml:space="preserve">Minh</t>
  </si>
  <si>
    <t xml:space="preserve">Q3, Q5</t>
  </si>
  <si>
    <t xml:space="preserve">NV04</t>
  </si>
  <si>
    <t xml:space="preserve">Phúc</t>
  </si>
  <si>
    <t xml:space="preserve">Q1</t>
  </si>
  <si>
    <t xml:space="preserve">NV05</t>
  </si>
  <si>
    <t xml:space="preserve">Quân</t>
  </si>
  <si>
    <t xml:space="preserve">Q2, Q4</t>
  </si>
  <si>
    <t xml:space="preserve">busy</t>
  </si>
  <si>
    <t xml:space="preserve">NV06</t>
  </si>
  <si>
    <t xml:space="preserve">Toàn HCM</t>
  </si>
  <si>
    <t xml:space="preserve">NV07</t>
  </si>
  <si>
    <t xml:space="preserve">Tâm</t>
  </si>
  <si>
    <t xml:space="preserve">Q5</t>
  </si>
  <si>
    <t xml:space="preserve">Lương tháng thấp nhất = 7.500k (NV07 Tâm). Band ±500k tính từ mốc này. Trạng thái dùng cho các kịch bản bên dưới.</t>
  </si>
  <si>
    <t xml:space="preserve">Danh mục dịch vụ → step (kỹ năng, định biên, đơn giá, số người)</t>
  </si>
  <si>
    <t xml:space="preserve">Dịch vụ</t>
  </si>
  <si>
    <t xml:space="preserve">Step #</t>
  </si>
  <si>
    <t xml:space="preserve">Tên step</t>
  </si>
  <si>
    <t xml:space="preserve">Kỹ năng</t>
  </si>
  <si>
    <t xml:space="preserve">Định biên (phút)</t>
  </si>
  <si>
    <t xml:space="preserve">Đơn giá (đ)</t>
  </si>
  <si>
    <t xml:space="preserve">Số người / tỉ lệ</t>
  </si>
  <si>
    <t xml:space="preserve">DV-A: Sửa hệ điện CN</t>
  </si>
  <si>
    <t xml:space="preserve">Kiểm tra tủ điện</t>
  </si>
  <si>
    <t xml:space="preserve">1</t>
  </si>
  <si>
    <t xml:space="preserve">Thay thiết bị đóng cắt</t>
  </si>
  <si>
    <t xml:space="preserve">Đấu nối bo mạch</t>
  </si>
  <si>
    <t xml:space="preserve">2 · 60/40</t>
  </si>
  <si>
    <t xml:space="preserve">Nghiệm thu đo cách điện</t>
  </si>
  <si>
    <t xml:space="preserve">DV-B: Bảo trì HVAC</t>
  </si>
  <si>
    <t xml:space="preserve">Vệ sinh dàn lạnh</t>
  </si>
  <si>
    <t xml:space="preserve">Nạp gas, kiểm tra áp</t>
  </si>
  <si>
    <t xml:space="preserve">DV-C: Bảo trì thang máy</t>
  </si>
  <si>
    <t xml:space="preserve">Kiểm tra cơ-phanh</t>
  </si>
  <si>
    <t xml:space="preserve">Hiệu chỉnh tủ ĐK</t>
  </si>
  <si>
    <t xml:space="preserve">DV-D: Lắp CCTV</t>
  </si>
  <si>
    <t xml:space="preserve">Đi dây, gắn camera</t>
  </si>
  <si>
    <t xml:space="preserve">Cấu hình đầu ghi</t>
  </si>
  <si>
    <t xml:space="preserve">DV-E: Mở CN mới</t>
  </si>
  <si>
    <t xml:space="preserve">Đấu điện tổng</t>
  </si>
  <si>
    <t xml:space="preserve">Lắp hệ cấp nước</t>
  </si>
  <si>
    <t xml:space="preserve">Lắp điều hòa</t>
  </si>
  <si>
    <t xml:space="preserve">Lắp CCTV</t>
  </si>
  <si>
    <t xml:space="preserve">Data mẫu chi tiết cho từng kịch bản — dùng trực tiếp viết test</t>
  </si>
  <si>
    <t xml:space="preserve">KỊCH BẢN 1 — Gom cụm liền mạch</t>
  </si>
  <si>
    <t xml:space="preserve">GIVEN (dữ liệu)</t>
  </si>
  <si>
    <t xml:space="preserve">Nhân viên</t>
  </si>
  <si>
    <t xml:space="preserve">NV01 Hùng — KN: Điện CB + Điện tử · KV: Q1 · status: available · tải: 2.0h</t>
  </si>
  <si>
    <t xml:space="preserve">DV-A tại CN Q1 — 4 step: 60+90+120+30 phút (Điện CB, Điện CB, Điện tử, Điện CB)</t>
  </si>
  <si>
    <t xml:space="preserve">Tham số</t>
  </si>
  <si>
    <t xml:space="preserve">trần buổi = 240 phút (4h)</t>
  </si>
  <si>
    <t xml:space="preserve">WHEN</t>
  </si>
  <si>
    <t xml:space="preserve">dispatch(DV-A @ Q1), ứng viên Hùng đủ KN cả 4 step</t>
  </si>
  <si>
    <t xml:space="preserve">THEN (kết quả)</t>
  </si>
  <si>
    <t xml:space="preserve">Hùng nhận cụm step 1-3 (60+90+120 = 270' — cắt vì step 4 làm tổng vượt? 270≤240? KHÔNG). Đúng: gom đến khi ≤240 → step 1+2 = 150', +step3 120' = 270' &gt; 240 → cụm = step 1-2 (150'). Step 3-4 về hàng đợi.</t>
  </si>
  <si>
    <t xml:space="preserve">Cờ assignment</t>
  </si>
  <si>
    <t xml:space="preserve">auto_in_band</t>
  </si>
  <si>
    <t xml:space="preserve">KỊCH BẢN 2 — Cắt cụm do thiếu kỹ năng</t>
  </si>
  <si>
    <t xml:space="preserve">NV03 Minh — KN: Điện CB (KHÔNG có Điện tử) · KV: Q3 · available</t>
  </si>
  <si>
    <t xml:space="preserve">DV-A tại CN Q3 — step 3 cần Điện tử</t>
  </si>
  <si>
    <t xml:space="preserve">dispatch(DV-A @ Q3), ứng viên Minh</t>
  </si>
  <si>
    <t xml:space="preserve">Minh gom step 1-2 (Điện CB, 150'). Gặp step 3 (Điện tử) thiếu KN → cắt cụm. Step 3 về hàng đợi cho người có Điện tử (Hùng/Quân/Sơn). Step 4 chờ step 3.</t>
  </si>
  <si>
    <t xml:space="preserve">KỊCH BẢN 3 — Band là tiêu chí ưu tiên</t>
  </si>
  <si>
    <t xml:space="preserve">Ứng viên A</t>
  </si>
  <si>
    <t xml:space="preserve">NV04 Phúc — đánh giá 3.6 · 3 KN · tải 1.0h · lương 7.600k</t>
  </si>
  <si>
    <t xml:space="preserve">Ứng viên B</t>
  </si>
  <si>
    <t xml:space="preserve">NV01 Hùng — đánh giá 4.7 · 5 KN · tải 2.0h · lương 8.200k</t>
  </si>
  <si>
    <t xml:space="preserve">Mốc</t>
  </si>
  <si>
    <t xml:space="preserve">lương thấp nhất 7.500k; Phúc lệch +100k, Hùng lệch +700k</t>
  </si>
  <si>
    <t xml:space="preserve">Cả hai đủ điều kiện cho cùng một cụm; chấm điểm với w1=.4 w2=.1 w3=.3 w4=.5</t>
  </si>
  <si>
    <t xml:space="preserve">Phúc lệch lương thấp hơn → w4 cộng điểm cao hơn → Phúc xếp #1. Hùng KHÔNG bị loại, chỉ xếp sau. Tăng w1 (mùa cao điểm) sẽ đảo về Hùng.</t>
  </si>
  <si>
    <t xml:space="preserve">KỊCH BẢN 4 — Van an toàn chống pending</t>
  </si>
  <si>
    <t xml:space="preserve">Bối cảnh</t>
  </si>
  <si>
    <t xml:space="preserve">DV-D @ Q1 gấp deadline. Người trong band (lệch ≤500k) đều busy.</t>
  </si>
  <si>
    <t xml:space="preserve">Người còn rảnh</t>
  </si>
  <si>
    <t xml:space="preserve">NV06 Sơn — đủ KN CCTV · available · lương 8.300k (lệch +800k &gt; band)</t>
  </si>
  <si>
    <t xml:space="preserve">dispatch(DV-D @ Q1); cands lọc theo band = rỗng</t>
  </si>
  <si>
    <t xml:space="preserve">Nhánh van an toàn kích hoạt: lấy bất kỳ ai đủ KN + KV rảnh → giao Sơn. Việc KHÔNG pending. Đánh dấu cờ ngoài band.</t>
  </si>
  <si>
    <t xml:space="preserve">auto_out_of_band</t>
  </si>
  <si>
    <t xml:space="preserve">KỊCH BẢN 5 — Chủ động nhận thêm</t>
  </si>
  <si>
    <t xml:space="preserve">NV04 Phúc — vừa xong cụm sớm 40' so định biên · lương 7.600k</t>
  </si>
  <si>
    <t xml:space="preserve">Hàng đợi</t>
  </si>
  <si>
    <t xml:space="preserve">DV-B step 1 (Điều hòa)… nhưng Phúc KHÔNG có Điều hòa → đổi: DV-D step 1 (CCTV), Phúc CÓ CCTV, đang pending</t>
  </si>
  <si>
    <t xml:space="preserve">selfPick(Phúc, DV-D step 1); kiểm tra không ai khác nhận</t>
  </si>
  <si>
    <t xml:space="preserve">Phúc tự nhận DV-D step 1 dù lương có thể vượt band sau khi nhận. Bỏ qua kiểm tra band. Gắn cờ tự nhận thêm.</t>
  </si>
  <si>
    <t xml:space="preserve">self_picked</t>
  </si>
  <si>
    <t xml:space="preserve">KỊCH BẢN 6 — Khẩn không cắt ngang</t>
  </si>
  <si>
    <t xml:space="preserve">NV05 Quân — đang in_progress cụm DV-B @ Q4 (còn step 2)</t>
  </si>
  <si>
    <t xml:space="preserve">Việc khẩn</t>
  </si>
  <si>
    <t xml:space="preserve">sự cố điện khẩn cùng CN Q4, Quân ở hiện trường</t>
  </si>
  <si>
    <t xml:space="preserve">urgent_handle = 120 phút (2h)</t>
  </si>
  <si>
    <t xml:space="preserve">dispatchUrgent(khẩn @ Q4); Quân on-site</t>
  </si>
  <si>
    <t xml:space="preserve">KHÔNG cắt cụm DV-B. Giao thêm việc khẩn cho Quân, allowOverCap=true, max 120'. Option: Quân returnRemainingCluster() → step 2 DV-B status='returned' về hàng đợi; phần đã làm giữ lương.</t>
  </si>
  <si>
    <t xml:space="preserve">urgent</t>
  </si>
  <si>
    <t xml:space="preserve">KỊCH BẢN 7 — Dự án đội bổ trợ</t>
  </si>
  <si>
    <t xml:space="preserve">DV-E Mở CN mới @ Q5 — cần: Điện CB, Cấp nước, Điều hòa, CCTV</t>
  </si>
  <si>
    <t xml:space="preserve">Pool đủ điều kiện</t>
  </si>
  <si>
    <t xml:space="preserve">NV03 Minh (Điện CB+Cấp nước+Điều hòa), NV04 Phúc (CCTV), NV07 Tâm (Điện CB+Cấp nước)</t>
  </si>
  <si>
    <t xml:space="preserve">dispatchBranchProject(DV-E); gom đội tới khi phủ đủ KN</t>
  </si>
  <si>
    <t xml:space="preserve">Round-robin gom: Minh phủ 3 KN (điện, nước, ĐH) → còn thiếu CCTV → thêm Phúc (CCTV). Đội {Minh, Phúc} phủ đủ 4 KN. Xoay tua đảm bảo công bằng.</t>
  </si>
  <si>
    <t xml:space="preserve">—</t>
  </si>
  <si>
    <t xml:space="preserve">KỊCH BẢN 8 — Kỹ năng độc nhất</t>
  </si>
  <si>
    <t xml:space="preserve">DV-C Bảo trì thang máy @ Q2 — cả 2 step cần KN Thang máy*</t>
  </si>
  <si>
    <t xml:space="preserve">Sở hữu KN</t>
  </si>
  <si>
    <t xml:space="preserve">chỉ NV06 Sơn có Thang máy* (is_unique = true)</t>
  </si>
  <si>
    <t xml:space="preserve">dispatchBranchProject(DV-C); phát hiện step kỹ năng độc nhất</t>
  </si>
  <si>
    <t xml:space="preserve">KHÔNG round-robin. pinAssign(Sơn) cho cả 2 step, xuyên suốt. Nếu Sơn on_leave → không backup → EVENT skill.unique.detected cảnh báo HR.</t>
  </si>
  <si>
    <t xml:space="preserve">KỊCH BẢN 9 — Step 2 người</t>
  </si>
  <si>
    <t xml:space="preserve">Step</t>
  </si>
  <si>
    <t xml:space="preserve">DV-A step 3 — đấu nối bo mạch · crew_size=2 · split_ratio=[0.6,0.4] · đơn giá 300.000đ</t>
  </si>
  <si>
    <t xml:space="preserve">Hai người</t>
  </si>
  <si>
    <t xml:space="preserve">ví dụ NV01 Hùng (chính) + NV05 Quân (phụ), đều có Điện tử</t>
  </si>
  <si>
    <t xml:space="preserve">assign step 3 cho 2 người đủ KN Điện tử</t>
  </si>
  <si>
    <t xml:space="preserve">Chia lương theo split_ratio: chính = 300.000×0.6 = 180.000đ; phụ = 300.000×0.4 = 120.000đ.</t>
  </si>
  <si>
    <t xml:space="preserve">KỊCH BẢN 10 — Handover khi nghỉ</t>
  </si>
  <si>
    <t xml:space="preserve">Dự án</t>
  </si>
  <si>
    <t xml:space="preserve">DV-E (7 step gộp các hạng mục) — NV03 Minh đang làm, xong step 1-3</t>
  </si>
  <si>
    <t xml:space="preserve">Sự kiện</t>
  </si>
  <si>
    <t xml:space="preserve">Minh chuyển status = on_leave (nghỉ bệnh)</t>
  </si>
  <si>
    <t xml:space="preserve">Backup</t>
  </si>
  <si>
    <t xml:space="preserve">người cùng đội hoặc đủ KN còn lại, ví dụ NV07 Tâm cho phần điện/nước</t>
  </si>
  <si>
    <t xml:space="preserve">handover khi Minh on_leave tại step 4</t>
  </si>
  <si>
    <t xml:space="preserve">Backup nhận từ step 4. Lương: Minh hưởng step 1-3, backup hưởng step 4-7. Trạng thái dự án không gián đoạn.</t>
  </si>
  <si>
    <t xml:space="preserve">Demo chấm điểm (KB3) — chỉnh trọng số ở ô vàng để xem ưu tiên đổi</t>
  </si>
  <si>
    <t xml:space="preserve">Trọng số (cấu hình):</t>
  </si>
  <si>
    <t xml:space="preserve">w1 hiệu suất</t>
  </si>
  <si>
    <t xml:space="preserve">w2 số KN</t>
  </si>
  <si>
    <t xml:space="preserve">w3 tải (trừ)</t>
  </si>
  <si>
    <t xml:space="preserve">w4 lương thấp</t>
  </si>
  <si>
    <t xml:space="preserve">Ứng viên</t>
  </si>
  <si>
    <t xml:space="preserve">Điểm HS</t>
  </si>
  <si>
    <t xml:space="preserve">Số KN</t>
  </si>
  <si>
    <t xml:space="preserve">Lệch lương thấp (k)</t>
  </si>
  <si>
    <t xml:space="preserve">Điểm tổng</t>
  </si>
  <si>
    <t xml:space="preserve">Xếp hạng</t>
  </si>
  <si>
    <t xml:space="preserve">NV04 Phúc</t>
  </si>
  <si>
    <t xml:space="preserve">NV01 Hùng</t>
  </si>
  <si>
    <t xml:space="preserve">Công thức điểm = w1·HS + w2·KN − w3·Tải + w4·MAX(0,500−lệch)/100. Người trong band (lệch≤500) được w4 thưởng; vượt band thì phần w4 = 0 nhưng VẪN có thể được chọn nếu là người duy nhất rảnh (van an toàn).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</si>
</sst>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sz val="10"/>
      <color rgb="FF0000FF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C6E0B4"/>
        <bgColor rgb="FFD5E8F0"/>
      </patternFill>
    </fill>
    <fill>
      <patternFill patternType="solid">
        <fgColor rgb="FFF8CBAD"/>
        <bgColor rgb="FFFCE4D6"/>
      </patternFill>
    </fill>
    <fill>
      <patternFill patternType="solid">
        <fgColor rgb="FFF2F2F2"/>
        <bgColor rgb="FFE3F4EF"/>
      </patternFill>
    </fill>
    <fill>
      <patternFill patternType="solid">
        <fgColor rgb="FFFFF2CC"/>
        <bgColor rgb="FFFCE4D6"/>
      </patternFill>
    </fill>
    <fill>
      <patternFill patternType="solid">
        <fgColor rgb="FFD5E8F0"/>
        <bgColor rgb="FFE2EFF7"/>
      </patternFill>
    </fill>
    <fill>
      <patternFill patternType="solid">
        <fgColor rgb="FFE2EFF7"/>
        <bgColor rgb="FFE3F4EF"/>
      </patternFill>
    </fill>
    <fill>
      <patternFill patternType="solid">
        <fgColor rgb="FFE3F4EF"/>
        <bgColor rgb="FFE2EFF7"/>
      </patternFill>
    </fill>
    <fill>
      <patternFill patternType="solid">
        <fgColor rgb="FFFCE4D6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3F4EF"/>
      <rgbColor rgb="FF660066"/>
      <rgbColor rgb="FFFF8080"/>
      <rgbColor rgb="FF0066CC"/>
      <rgbColor rgb="FFC6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FF7"/>
      <rgbColor rgb="FFD5E8F0"/>
      <rgbColor rgb="FFFCE4D6"/>
      <rgbColor rgb="FFF2F2F2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"/>
    <col collapsed="false" customWidth="true" hidden="false" outlineLevel="0" max="3" min="3" style="0" width="11"/>
    <col collapsed="false" customWidth="true" hidden="false" outlineLevel="0" max="4" min="4" style="0" width="9"/>
    <col collapsed="false" customWidth="true" hidden="false" outlineLevel="0" max="6" min="5" style="0" width="8"/>
    <col collapsed="false" customWidth="true" hidden="false" outlineLevel="0" max="8" min="7" style="0" width="9"/>
    <col collapsed="false" customWidth="true" hidden="false" outlineLevel="0" max="10" min="9" style="0" width="7"/>
    <col collapsed="false" customWidth="true" hidden="false" outlineLevel="0" max="12" min="11" style="0" width="9"/>
    <col collapsed="false" customWidth="true" hidden="false" outlineLevel="0" max="13" min="13" style="0" width="15"/>
    <col collapsed="false" customWidth="true" hidden="false" outlineLevel="0" max="14" min="14" style="0" width="10"/>
    <col collapsed="false" customWidth="true" hidden="false" outlineLevel="0" max="15" min="15" style="0" width="12"/>
  </cols>
  <sheetData>
    <row r="1" customFormat="false" ht="21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26.8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customFormat="false" ht="15" hidden="false" customHeight="false" outlineLevel="0" collapsed="false">
      <c r="A3" s="3" t="s">
        <v>16</v>
      </c>
      <c r="B3" s="4" t="s">
        <v>17</v>
      </c>
      <c r="C3" s="4" t="s">
        <v>18</v>
      </c>
      <c r="D3" s="5" t="n">
        <v>4.7</v>
      </c>
      <c r="E3" s="6" t="n">
        <v>1</v>
      </c>
      <c r="F3" s="6" t="n">
        <v>1</v>
      </c>
      <c r="G3" s="7" t="n">
        <v>0</v>
      </c>
      <c r="H3" s="6" t="n">
        <v>1</v>
      </c>
      <c r="I3" s="6" t="n">
        <v>1</v>
      </c>
      <c r="J3" s="7" t="n">
        <v>0</v>
      </c>
      <c r="K3" s="7" t="n">
        <v>0</v>
      </c>
      <c r="L3" s="7" t="n">
        <v>0</v>
      </c>
      <c r="M3" s="5" t="n">
        <v>8200</v>
      </c>
      <c r="N3" s="5" t="n">
        <v>2</v>
      </c>
      <c r="O3" s="5" t="s">
        <v>19</v>
      </c>
    </row>
    <row r="4" customFormat="false" ht="15" hidden="false" customHeight="false" outlineLevel="0" collapsed="false">
      <c r="A4" s="8" t="s">
        <v>20</v>
      </c>
      <c r="B4" s="9" t="s">
        <v>21</v>
      </c>
      <c r="C4" s="9" t="s">
        <v>22</v>
      </c>
      <c r="D4" s="10" t="n">
        <v>4.1</v>
      </c>
      <c r="E4" s="6" t="n">
        <v>1</v>
      </c>
      <c r="F4" s="7" t="n">
        <v>0</v>
      </c>
      <c r="G4" s="6" t="n">
        <v>1</v>
      </c>
      <c r="H4" s="7" t="n">
        <v>0</v>
      </c>
      <c r="I4" s="7" t="n">
        <v>0</v>
      </c>
      <c r="J4" s="6" t="n">
        <v>1</v>
      </c>
      <c r="K4" s="7" t="n">
        <v>0</v>
      </c>
      <c r="L4" s="6" t="n">
        <v>1</v>
      </c>
      <c r="M4" s="10" t="n">
        <v>7800</v>
      </c>
      <c r="N4" s="10" t="n">
        <v>1.5</v>
      </c>
      <c r="O4" s="10" t="s">
        <v>19</v>
      </c>
    </row>
    <row r="5" customFormat="false" ht="15" hidden="false" customHeight="false" outlineLevel="0" collapsed="false">
      <c r="A5" s="3" t="s">
        <v>23</v>
      </c>
      <c r="B5" s="4" t="s">
        <v>24</v>
      </c>
      <c r="C5" s="4" t="s">
        <v>25</v>
      </c>
      <c r="D5" s="5" t="n">
        <v>4.6</v>
      </c>
      <c r="E5" s="6" t="n">
        <v>1</v>
      </c>
      <c r="F5" s="6" t="n">
        <v>1</v>
      </c>
      <c r="G5" s="6" t="n">
        <v>1</v>
      </c>
      <c r="H5" s="6" t="n">
        <v>1</v>
      </c>
      <c r="I5" s="7" t="n">
        <v>0</v>
      </c>
      <c r="J5" s="7" t="n">
        <v>0</v>
      </c>
      <c r="K5" s="7" t="n">
        <v>0</v>
      </c>
      <c r="L5" s="7" t="n">
        <v>0</v>
      </c>
      <c r="M5" s="5" t="n">
        <v>8000</v>
      </c>
      <c r="N5" s="5" t="n">
        <v>1</v>
      </c>
      <c r="O5" s="5" t="s">
        <v>19</v>
      </c>
    </row>
    <row r="6" customFormat="false" ht="15" hidden="false" customHeight="false" outlineLevel="0" collapsed="false">
      <c r="A6" s="8" t="s">
        <v>26</v>
      </c>
      <c r="B6" s="9" t="s">
        <v>27</v>
      </c>
      <c r="C6" s="9" t="s">
        <v>28</v>
      </c>
      <c r="D6" s="10" t="n">
        <v>3.6</v>
      </c>
      <c r="E6" s="6" t="n">
        <v>1</v>
      </c>
      <c r="F6" s="7" t="n">
        <v>0</v>
      </c>
      <c r="G6" s="7" t="n">
        <v>0</v>
      </c>
      <c r="H6" s="7" t="n">
        <v>0</v>
      </c>
      <c r="I6" s="6" t="n">
        <v>1</v>
      </c>
      <c r="J6" s="7" t="n">
        <v>0</v>
      </c>
      <c r="K6" s="7" t="n">
        <v>0</v>
      </c>
      <c r="L6" s="6" t="n">
        <v>1</v>
      </c>
      <c r="M6" s="10" t="n">
        <v>7600</v>
      </c>
      <c r="N6" s="10" t="n">
        <v>1</v>
      </c>
      <c r="O6" s="10" t="s">
        <v>19</v>
      </c>
    </row>
    <row r="7" customFormat="false" ht="15" hidden="false" customHeight="false" outlineLevel="0" collapsed="false">
      <c r="A7" s="3" t="s">
        <v>29</v>
      </c>
      <c r="B7" s="4" t="s">
        <v>30</v>
      </c>
      <c r="C7" s="4" t="s">
        <v>31</v>
      </c>
      <c r="D7" s="5" t="n">
        <v>4</v>
      </c>
      <c r="E7" s="7" t="n">
        <v>0</v>
      </c>
      <c r="F7" s="6" t="n">
        <v>1</v>
      </c>
      <c r="G7" s="7" t="n">
        <v>0</v>
      </c>
      <c r="H7" s="6" t="n">
        <v>1</v>
      </c>
      <c r="I7" s="6" t="n">
        <v>1</v>
      </c>
      <c r="J7" s="6" t="n">
        <v>1</v>
      </c>
      <c r="K7" s="7" t="n">
        <v>0</v>
      </c>
      <c r="L7" s="7" t="n">
        <v>0</v>
      </c>
      <c r="M7" s="5" t="n">
        <v>7900</v>
      </c>
      <c r="N7" s="5" t="n">
        <v>2.5</v>
      </c>
      <c r="O7" s="11" t="s">
        <v>32</v>
      </c>
    </row>
    <row r="8" customFormat="false" ht="15" hidden="false" customHeight="false" outlineLevel="0" collapsed="false">
      <c r="A8" s="8" t="s">
        <v>33</v>
      </c>
      <c r="B8" s="9" t="s">
        <v>12</v>
      </c>
      <c r="C8" s="9" t="s">
        <v>34</v>
      </c>
      <c r="D8" s="10" t="n">
        <v>4.8</v>
      </c>
      <c r="E8" s="6" t="n">
        <v>1</v>
      </c>
      <c r="F8" s="6" t="n">
        <v>1</v>
      </c>
      <c r="G8" s="6" t="n">
        <v>1</v>
      </c>
      <c r="H8" s="6" t="n">
        <v>1</v>
      </c>
      <c r="I8" s="6" t="n">
        <v>1</v>
      </c>
      <c r="J8" s="6" t="n">
        <v>1</v>
      </c>
      <c r="K8" s="6" t="n">
        <v>1</v>
      </c>
      <c r="L8" s="6" t="n">
        <v>1</v>
      </c>
      <c r="M8" s="10" t="n">
        <v>8300</v>
      </c>
      <c r="N8" s="10" t="n">
        <v>3</v>
      </c>
      <c r="O8" s="10" t="s">
        <v>19</v>
      </c>
    </row>
    <row r="9" customFormat="false" ht="15" hidden="false" customHeight="false" outlineLevel="0" collapsed="false">
      <c r="A9" s="3" t="s">
        <v>35</v>
      </c>
      <c r="B9" s="4" t="s">
        <v>36</v>
      </c>
      <c r="C9" s="4" t="s">
        <v>37</v>
      </c>
      <c r="D9" s="5" t="n">
        <v>3.4</v>
      </c>
      <c r="E9" s="6" t="n">
        <v>1</v>
      </c>
      <c r="F9" s="7" t="n">
        <v>0</v>
      </c>
      <c r="G9" s="6" t="n">
        <v>1</v>
      </c>
      <c r="H9" s="7" t="n">
        <v>0</v>
      </c>
      <c r="I9" s="7" t="n">
        <v>0</v>
      </c>
      <c r="J9" s="7" t="n">
        <v>0</v>
      </c>
      <c r="K9" s="7" t="n">
        <v>0</v>
      </c>
      <c r="L9" s="6" t="n">
        <v>1</v>
      </c>
      <c r="M9" s="5" t="n">
        <v>7500</v>
      </c>
      <c r="N9" s="5" t="n">
        <v>0.5</v>
      </c>
      <c r="O9" s="5" t="s">
        <v>19</v>
      </c>
    </row>
    <row r="11" customFormat="false" ht="15" hidden="false" customHeight="true" outlineLevel="0" collapsed="false">
      <c r="A11" s="12" t="s">
        <v>38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 count="2">
    <mergeCell ref="A1:M1"/>
    <mergeCell ref="A11:O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8"/>
    <col collapsed="false" customWidth="true" hidden="false" outlineLevel="0" max="3" min="3" style="0" width="30"/>
    <col collapsed="false" customWidth="true" hidden="false" outlineLevel="0" max="4" min="4" style="0" width="16"/>
    <col collapsed="false" customWidth="true" hidden="false" outlineLevel="0" max="5" min="5" style="0" width="15"/>
    <col collapsed="false" customWidth="true" hidden="false" outlineLevel="0" max="6" min="6" style="0" width="14"/>
    <col collapsed="false" customWidth="true" hidden="false" outlineLevel="0" max="7" min="7" style="0" width="16"/>
  </cols>
  <sheetData>
    <row r="1" customFormat="false" ht="21.75" hidden="false" customHeight="true" outlineLevel="0" collapsed="false">
      <c r="A1" s="1" t="s">
        <v>39</v>
      </c>
      <c r="B1" s="1"/>
      <c r="C1" s="1"/>
      <c r="D1" s="1"/>
      <c r="E1" s="1"/>
      <c r="F1" s="1"/>
      <c r="G1" s="1"/>
    </row>
    <row r="2" customFormat="false" ht="26.85" hidden="false" customHeight="false" outlineLevel="0" collapsed="false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 t="s">
        <v>45</v>
      </c>
      <c r="G2" s="2" t="s">
        <v>46</v>
      </c>
    </row>
    <row r="3" customFormat="false" ht="15" hidden="false" customHeight="false" outlineLevel="0" collapsed="false">
      <c r="A3" s="3" t="s">
        <v>47</v>
      </c>
      <c r="B3" s="5" t="n">
        <v>1</v>
      </c>
      <c r="C3" s="4" t="s">
        <v>48</v>
      </c>
      <c r="D3" s="4" t="s">
        <v>5</v>
      </c>
      <c r="E3" s="5" t="n">
        <v>60</v>
      </c>
      <c r="F3" s="13" t="n">
        <v>150000</v>
      </c>
      <c r="G3" s="5" t="s">
        <v>49</v>
      </c>
    </row>
    <row r="4" customFormat="false" ht="15" hidden="false" customHeight="false" outlineLevel="0" collapsed="false">
      <c r="A4" s="8" t="s">
        <v>47</v>
      </c>
      <c r="B4" s="10" t="n">
        <v>2</v>
      </c>
      <c r="C4" s="9" t="s">
        <v>50</v>
      </c>
      <c r="D4" s="9" t="s">
        <v>5</v>
      </c>
      <c r="E4" s="10" t="n">
        <v>90</v>
      </c>
      <c r="F4" s="14" t="n">
        <v>220000</v>
      </c>
      <c r="G4" s="10" t="s">
        <v>49</v>
      </c>
    </row>
    <row r="5" customFormat="false" ht="15" hidden="false" customHeight="false" outlineLevel="0" collapsed="false">
      <c r="A5" s="3" t="s">
        <v>47</v>
      </c>
      <c r="B5" s="5" t="n">
        <v>3</v>
      </c>
      <c r="C5" s="4" t="s">
        <v>51</v>
      </c>
      <c r="D5" s="4" t="s">
        <v>6</v>
      </c>
      <c r="E5" s="5" t="n">
        <v>120</v>
      </c>
      <c r="F5" s="13" t="n">
        <v>300000</v>
      </c>
      <c r="G5" s="5" t="s">
        <v>52</v>
      </c>
    </row>
    <row r="6" customFormat="false" ht="15" hidden="false" customHeight="false" outlineLevel="0" collapsed="false">
      <c r="A6" s="8" t="s">
        <v>47</v>
      </c>
      <c r="B6" s="10" t="n">
        <v>4</v>
      </c>
      <c r="C6" s="9" t="s">
        <v>53</v>
      </c>
      <c r="D6" s="9" t="s">
        <v>5</v>
      </c>
      <c r="E6" s="10" t="n">
        <v>30</v>
      </c>
      <c r="F6" s="14" t="n">
        <v>80000</v>
      </c>
      <c r="G6" s="10" t="s">
        <v>49</v>
      </c>
    </row>
    <row r="7" customFormat="false" ht="15" hidden="false" customHeight="false" outlineLevel="0" collapsed="false">
      <c r="A7" s="3" t="s">
        <v>54</v>
      </c>
      <c r="B7" s="5" t="n">
        <v>1</v>
      </c>
      <c r="C7" s="4" t="s">
        <v>55</v>
      </c>
      <c r="D7" s="4" t="s">
        <v>8</v>
      </c>
      <c r="E7" s="5" t="n">
        <v>60</v>
      </c>
      <c r="F7" s="13" t="n">
        <v>120000</v>
      </c>
      <c r="G7" s="5" t="s">
        <v>49</v>
      </c>
    </row>
    <row r="8" customFormat="false" ht="15" hidden="false" customHeight="false" outlineLevel="0" collapsed="false">
      <c r="A8" s="8" t="s">
        <v>54</v>
      </c>
      <c r="B8" s="10" t="n">
        <v>2</v>
      </c>
      <c r="C8" s="9" t="s">
        <v>56</v>
      </c>
      <c r="D8" s="9" t="s">
        <v>8</v>
      </c>
      <c r="E8" s="10" t="n">
        <v>90</v>
      </c>
      <c r="F8" s="14" t="n">
        <v>200000</v>
      </c>
      <c r="G8" s="10" t="s">
        <v>49</v>
      </c>
    </row>
    <row r="9" customFormat="false" ht="15" hidden="false" customHeight="false" outlineLevel="0" collapsed="false">
      <c r="A9" s="3" t="s">
        <v>57</v>
      </c>
      <c r="B9" s="5" t="n">
        <v>1</v>
      </c>
      <c r="C9" s="4" t="s">
        <v>58</v>
      </c>
      <c r="D9" s="4" t="s">
        <v>11</v>
      </c>
      <c r="E9" s="5" t="n">
        <v>120</v>
      </c>
      <c r="F9" s="13" t="n">
        <v>400000</v>
      </c>
      <c r="G9" s="5" t="s">
        <v>49</v>
      </c>
    </row>
    <row r="10" customFormat="false" ht="15" hidden="false" customHeight="false" outlineLevel="0" collapsed="false">
      <c r="A10" s="8" t="s">
        <v>57</v>
      </c>
      <c r="B10" s="10" t="n">
        <v>2</v>
      </c>
      <c r="C10" s="9" t="s">
        <v>59</v>
      </c>
      <c r="D10" s="9" t="s">
        <v>11</v>
      </c>
      <c r="E10" s="10" t="n">
        <v>90</v>
      </c>
      <c r="F10" s="14" t="n">
        <v>350000</v>
      </c>
      <c r="G10" s="10" t="s">
        <v>49</v>
      </c>
    </row>
    <row r="11" customFormat="false" ht="15" hidden="false" customHeight="false" outlineLevel="0" collapsed="false">
      <c r="A11" s="3" t="s">
        <v>60</v>
      </c>
      <c r="B11" s="5" t="n">
        <v>1</v>
      </c>
      <c r="C11" s="4" t="s">
        <v>61</v>
      </c>
      <c r="D11" s="4" t="s">
        <v>9</v>
      </c>
      <c r="E11" s="5" t="n">
        <v>150</v>
      </c>
      <c r="F11" s="13" t="n">
        <v>260000</v>
      </c>
      <c r="G11" s="5" t="s">
        <v>49</v>
      </c>
    </row>
    <row r="12" customFormat="false" ht="15" hidden="false" customHeight="false" outlineLevel="0" collapsed="false">
      <c r="A12" s="8" t="s">
        <v>60</v>
      </c>
      <c r="B12" s="10" t="n">
        <v>2</v>
      </c>
      <c r="C12" s="9" t="s">
        <v>62</v>
      </c>
      <c r="D12" s="9" t="s">
        <v>9</v>
      </c>
      <c r="E12" s="10" t="n">
        <v>60</v>
      </c>
      <c r="F12" s="14" t="n">
        <v>140000</v>
      </c>
      <c r="G12" s="10" t="s">
        <v>49</v>
      </c>
    </row>
    <row r="13" customFormat="false" ht="15" hidden="false" customHeight="false" outlineLevel="0" collapsed="false">
      <c r="A13" s="3" t="s">
        <v>63</v>
      </c>
      <c r="B13" s="5" t="n">
        <v>1</v>
      </c>
      <c r="C13" s="4" t="s">
        <v>64</v>
      </c>
      <c r="D13" s="4" t="s">
        <v>5</v>
      </c>
      <c r="E13" s="5" t="n">
        <v>120</v>
      </c>
      <c r="F13" s="13" t="n">
        <v>280000</v>
      </c>
      <c r="G13" s="5" t="s">
        <v>49</v>
      </c>
    </row>
    <row r="14" customFormat="false" ht="15" hidden="false" customHeight="false" outlineLevel="0" collapsed="false">
      <c r="A14" s="8" t="s">
        <v>63</v>
      </c>
      <c r="B14" s="10" t="n">
        <v>2</v>
      </c>
      <c r="C14" s="9" t="s">
        <v>65</v>
      </c>
      <c r="D14" s="9" t="s">
        <v>7</v>
      </c>
      <c r="E14" s="10" t="n">
        <v>150</v>
      </c>
      <c r="F14" s="14" t="n">
        <v>300000</v>
      </c>
      <c r="G14" s="10" t="s">
        <v>49</v>
      </c>
    </row>
    <row r="15" customFormat="false" ht="15" hidden="false" customHeight="false" outlineLevel="0" collapsed="false">
      <c r="A15" s="3" t="s">
        <v>63</v>
      </c>
      <c r="B15" s="5" t="n">
        <v>3</v>
      </c>
      <c r="C15" s="4" t="s">
        <v>66</v>
      </c>
      <c r="D15" s="4" t="s">
        <v>8</v>
      </c>
      <c r="E15" s="5" t="n">
        <v>120</v>
      </c>
      <c r="F15" s="13" t="n">
        <v>260000</v>
      </c>
      <c r="G15" s="5" t="s">
        <v>49</v>
      </c>
    </row>
    <row r="16" customFormat="false" ht="15" hidden="false" customHeight="false" outlineLevel="0" collapsed="false">
      <c r="A16" s="8" t="s">
        <v>63</v>
      </c>
      <c r="B16" s="10" t="n">
        <v>4</v>
      </c>
      <c r="C16" s="9" t="s">
        <v>67</v>
      </c>
      <c r="D16" s="9" t="s">
        <v>9</v>
      </c>
      <c r="E16" s="10" t="n">
        <v>120</v>
      </c>
      <c r="F16" s="14" t="n">
        <v>240000</v>
      </c>
      <c r="G16" s="10" t="s">
        <v>49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34"/>
    <col collapsed="false" customWidth="true" hidden="false" outlineLevel="0" max="4" min="3" style="0" width="22"/>
  </cols>
  <sheetData>
    <row r="1" customFormat="false" ht="21.75" hidden="false" customHeight="true" outlineLevel="0" collapsed="false">
      <c r="A1" s="1" t="s">
        <v>68</v>
      </c>
      <c r="B1" s="1"/>
      <c r="C1" s="1"/>
      <c r="D1" s="1"/>
    </row>
    <row r="3" customFormat="false" ht="15" hidden="false" customHeight="true" outlineLevel="0" collapsed="false">
      <c r="A3" s="15" t="s">
        <v>69</v>
      </c>
      <c r="B3" s="15"/>
      <c r="C3" s="15"/>
      <c r="D3" s="15"/>
    </row>
    <row r="4" customFormat="false" ht="15" hidden="false" customHeight="true" outlineLevel="0" collapsed="false">
      <c r="A4" s="16" t="s">
        <v>70</v>
      </c>
      <c r="B4" s="16"/>
      <c r="C4" s="16"/>
      <c r="D4" s="16"/>
    </row>
    <row r="5" customFormat="false" ht="15" hidden="false" customHeight="true" outlineLevel="0" collapsed="false">
      <c r="A5" s="17" t="s">
        <v>71</v>
      </c>
      <c r="B5" s="18" t="s">
        <v>72</v>
      </c>
      <c r="C5" s="18"/>
      <c r="D5" s="18"/>
    </row>
    <row r="6" customFormat="false" ht="15" hidden="false" customHeight="true" outlineLevel="0" collapsed="false">
      <c r="A6" s="17" t="s">
        <v>40</v>
      </c>
      <c r="B6" s="18" t="s">
        <v>73</v>
      </c>
      <c r="C6" s="18"/>
      <c r="D6" s="18"/>
    </row>
    <row r="7" customFormat="false" ht="15" hidden="false" customHeight="true" outlineLevel="0" collapsed="false">
      <c r="A7" s="17" t="s">
        <v>74</v>
      </c>
      <c r="B7" s="18" t="s">
        <v>75</v>
      </c>
      <c r="C7" s="18"/>
      <c r="D7" s="18"/>
    </row>
    <row r="8" customFormat="false" ht="15" hidden="false" customHeight="true" outlineLevel="0" collapsed="false">
      <c r="A8" s="19" t="s">
        <v>76</v>
      </c>
      <c r="B8" s="20" t="s">
        <v>77</v>
      </c>
      <c r="C8" s="20"/>
      <c r="D8" s="20"/>
    </row>
    <row r="9" customFormat="false" ht="45.75" hidden="false" customHeight="true" outlineLevel="0" collapsed="false">
      <c r="A9" s="21" t="s">
        <v>78</v>
      </c>
      <c r="B9" s="22" t="s">
        <v>79</v>
      </c>
      <c r="C9" s="22"/>
      <c r="D9" s="22"/>
    </row>
    <row r="10" customFormat="false" ht="15" hidden="false" customHeight="true" outlineLevel="0" collapsed="false">
      <c r="A10" s="23" t="s">
        <v>80</v>
      </c>
      <c r="B10" s="24" t="s">
        <v>81</v>
      </c>
      <c r="C10" s="24"/>
      <c r="D10" s="24"/>
    </row>
    <row r="12" customFormat="false" ht="15" hidden="false" customHeight="true" outlineLevel="0" collapsed="false">
      <c r="A12" s="15" t="s">
        <v>82</v>
      </c>
      <c r="B12" s="15"/>
      <c r="C12" s="15"/>
      <c r="D12" s="15"/>
    </row>
    <row r="13" customFormat="false" ht="15" hidden="false" customHeight="true" outlineLevel="0" collapsed="false">
      <c r="A13" s="16" t="s">
        <v>70</v>
      </c>
      <c r="B13" s="16"/>
      <c r="C13" s="16"/>
      <c r="D13" s="16"/>
    </row>
    <row r="14" customFormat="false" ht="15" hidden="false" customHeight="true" outlineLevel="0" collapsed="false">
      <c r="A14" s="17" t="s">
        <v>71</v>
      </c>
      <c r="B14" s="18" t="s">
        <v>83</v>
      </c>
      <c r="C14" s="18"/>
      <c r="D14" s="18"/>
    </row>
    <row r="15" customFormat="false" ht="15" hidden="false" customHeight="true" outlineLevel="0" collapsed="false">
      <c r="A15" s="17" t="s">
        <v>40</v>
      </c>
      <c r="B15" s="18" t="s">
        <v>84</v>
      </c>
      <c r="C15" s="18"/>
      <c r="D15" s="18"/>
    </row>
    <row r="16" customFormat="false" ht="15" hidden="false" customHeight="true" outlineLevel="0" collapsed="false">
      <c r="A16" s="19" t="s">
        <v>76</v>
      </c>
      <c r="B16" s="20" t="s">
        <v>85</v>
      </c>
      <c r="C16" s="20"/>
      <c r="D16" s="20"/>
    </row>
    <row r="17" customFormat="false" ht="45.75" hidden="false" customHeight="true" outlineLevel="0" collapsed="false">
      <c r="A17" s="21" t="s">
        <v>78</v>
      </c>
      <c r="B17" s="22" t="s">
        <v>86</v>
      </c>
      <c r="C17" s="22"/>
      <c r="D17" s="22"/>
    </row>
    <row r="18" customFormat="false" ht="15" hidden="false" customHeight="true" outlineLevel="0" collapsed="false">
      <c r="A18" s="23" t="s">
        <v>80</v>
      </c>
      <c r="B18" s="24" t="s">
        <v>81</v>
      </c>
      <c r="C18" s="24"/>
      <c r="D18" s="24"/>
    </row>
    <row r="20" customFormat="false" ht="15" hidden="false" customHeight="true" outlineLevel="0" collapsed="false">
      <c r="A20" s="15" t="s">
        <v>87</v>
      </c>
      <c r="B20" s="15"/>
      <c r="C20" s="15"/>
      <c r="D20" s="15"/>
    </row>
    <row r="21" customFormat="false" ht="15" hidden="false" customHeight="true" outlineLevel="0" collapsed="false">
      <c r="A21" s="16" t="s">
        <v>70</v>
      </c>
      <c r="B21" s="16"/>
      <c r="C21" s="16"/>
      <c r="D21" s="16"/>
    </row>
    <row r="22" customFormat="false" ht="15" hidden="false" customHeight="true" outlineLevel="0" collapsed="false">
      <c r="A22" s="17" t="s">
        <v>88</v>
      </c>
      <c r="B22" s="18" t="s">
        <v>89</v>
      </c>
      <c r="C22" s="18"/>
      <c r="D22" s="18"/>
    </row>
    <row r="23" customFormat="false" ht="15" hidden="false" customHeight="true" outlineLevel="0" collapsed="false">
      <c r="A23" s="17" t="s">
        <v>90</v>
      </c>
      <c r="B23" s="18" t="s">
        <v>91</v>
      </c>
      <c r="C23" s="18"/>
      <c r="D23" s="18"/>
    </row>
    <row r="24" customFormat="false" ht="15" hidden="false" customHeight="true" outlineLevel="0" collapsed="false">
      <c r="A24" s="17" t="s">
        <v>92</v>
      </c>
      <c r="B24" s="18" t="s">
        <v>93</v>
      </c>
      <c r="C24" s="18"/>
      <c r="D24" s="18"/>
    </row>
    <row r="25" customFormat="false" ht="15" hidden="false" customHeight="true" outlineLevel="0" collapsed="false">
      <c r="A25" s="19" t="s">
        <v>76</v>
      </c>
      <c r="B25" s="20" t="s">
        <v>94</v>
      </c>
      <c r="C25" s="20"/>
      <c r="D25" s="20"/>
    </row>
    <row r="26" customFormat="false" ht="45.75" hidden="false" customHeight="true" outlineLevel="0" collapsed="false">
      <c r="A26" s="21" t="s">
        <v>78</v>
      </c>
      <c r="B26" s="22" t="s">
        <v>95</v>
      </c>
      <c r="C26" s="22"/>
      <c r="D26" s="22"/>
    </row>
    <row r="27" customFormat="false" ht="15" hidden="false" customHeight="true" outlineLevel="0" collapsed="false">
      <c r="A27" s="23" t="s">
        <v>80</v>
      </c>
      <c r="B27" s="24" t="s">
        <v>81</v>
      </c>
      <c r="C27" s="24"/>
      <c r="D27" s="24"/>
    </row>
    <row r="29" customFormat="false" ht="15" hidden="false" customHeight="true" outlineLevel="0" collapsed="false">
      <c r="A29" s="15" t="s">
        <v>96</v>
      </c>
      <c r="B29" s="15"/>
      <c r="C29" s="15"/>
      <c r="D29" s="15"/>
    </row>
    <row r="30" customFormat="false" ht="15" hidden="false" customHeight="true" outlineLevel="0" collapsed="false">
      <c r="A30" s="16" t="s">
        <v>70</v>
      </c>
      <c r="B30" s="16"/>
      <c r="C30" s="16"/>
      <c r="D30" s="16"/>
    </row>
    <row r="31" customFormat="false" ht="15" hidden="false" customHeight="true" outlineLevel="0" collapsed="false">
      <c r="A31" s="17" t="s">
        <v>97</v>
      </c>
      <c r="B31" s="18" t="s">
        <v>98</v>
      </c>
      <c r="C31" s="18"/>
      <c r="D31" s="18"/>
    </row>
    <row r="32" customFormat="false" ht="15" hidden="false" customHeight="true" outlineLevel="0" collapsed="false">
      <c r="A32" s="17" t="s">
        <v>99</v>
      </c>
      <c r="B32" s="18" t="s">
        <v>100</v>
      </c>
      <c r="C32" s="18"/>
      <c r="D32" s="18"/>
    </row>
    <row r="33" customFormat="false" ht="15" hidden="false" customHeight="true" outlineLevel="0" collapsed="false">
      <c r="A33" s="19" t="s">
        <v>76</v>
      </c>
      <c r="B33" s="20" t="s">
        <v>101</v>
      </c>
      <c r="C33" s="20"/>
      <c r="D33" s="20"/>
    </row>
    <row r="34" customFormat="false" ht="45.75" hidden="false" customHeight="true" outlineLevel="0" collapsed="false">
      <c r="A34" s="21" t="s">
        <v>78</v>
      </c>
      <c r="B34" s="22" t="s">
        <v>102</v>
      </c>
      <c r="C34" s="22"/>
      <c r="D34" s="22"/>
    </row>
    <row r="35" customFormat="false" ht="15" hidden="false" customHeight="true" outlineLevel="0" collapsed="false">
      <c r="A35" s="23" t="s">
        <v>80</v>
      </c>
      <c r="B35" s="24" t="s">
        <v>103</v>
      </c>
      <c r="C35" s="24"/>
      <c r="D35" s="24"/>
    </row>
    <row r="37" customFormat="false" ht="15" hidden="false" customHeight="true" outlineLevel="0" collapsed="false">
      <c r="A37" s="15" t="s">
        <v>104</v>
      </c>
      <c r="B37" s="15"/>
      <c r="C37" s="15"/>
      <c r="D37" s="15"/>
    </row>
    <row r="38" customFormat="false" ht="15" hidden="false" customHeight="true" outlineLevel="0" collapsed="false">
      <c r="A38" s="16" t="s">
        <v>70</v>
      </c>
      <c r="B38" s="16"/>
      <c r="C38" s="16"/>
      <c r="D38" s="16"/>
    </row>
    <row r="39" customFormat="false" ht="15" hidden="false" customHeight="true" outlineLevel="0" collapsed="false">
      <c r="A39" s="17" t="s">
        <v>71</v>
      </c>
      <c r="B39" s="18" t="s">
        <v>105</v>
      </c>
      <c r="C39" s="18"/>
      <c r="D39" s="18"/>
    </row>
    <row r="40" customFormat="false" ht="23.85" hidden="false" customHeight="true" outlineLevel="0" collapsed="false">
      <c r="A40" s="17" t="s">
        <v>106</v>
      </c>
      <c r="B40" s="18" t="s">
        <v>107</v>
      </c>
      <c r="C40" s="18"/>
      <c r="D40" s="18"/>
    </row>
    <row r="41" customFormat="false" ht="15" hidden="false" customHeight="true" outlineLevel="0" collapsed="false">
      <c r="A41" s="19" t="s">
        <v>76</v>
      </c>
      <c r="B41" s="20" t="s">
        <v>108</v>
      </c>
      <c r="C41" s="20"/>
      <c r="D41" s="20"/>
    </row>
    <row r="42" customFormat="false" ht="45.75" hidden="false" customHeight="true" outlineLevel="0" collapsed="false">
      <c r="A42" s="21" t="s">
        <v>78</v>
      </c>
      <c r="B42" s="22" t="s">
        <v>109</v>
      </c>
      <c r="C42" s="22"/>
      <c r="D42" s="22"/>
    </row>
    <row r="43" customFormat="false" ht="15" hidden="false" customHeight="true" outlineLevel="0" collapsed="false">
      <c r="A43" s="23" t="s">
        <v>80</v>
      </c>
      <c r="B43" s="24" t="s">
        <v>110</v>
      </c>
      <c r="C43" s="24"/>
      <c r="D43" s="24"/>
    </row>
    <row r="45" customFormat="false" ht="15" hidden="false" customHeight="true" outlineLevel="0" collapsed="false">
      <c r="A45" s="15" t="s">
        <v>111</v>
      </c>
      <c r="B45" s="15"/>
      <c r="C45" s="15"/>
      <c r="D45" s="15"/>
    </row>
    <row r="46" customFormat="false" ht="15" hidden="false" customHeight="true" outlineLevel="0" collapsed="false">
      <c r="A46" s="16" t="s">
        <v>70</v>
      </c>
      <c r="B46" s="16"/>
      <c r="C46" s="16"/>
      <c r="D46" s="16"/>
    </row>
    <row r="47" customFormat="false" ht="15" hidden="false" customHeight="true" outlineLevel="0" collapsed="false">
      <c r="A47" s="17" t="s">
        <v>71</v>
      </c>
      <c r="B47" s="18" t="s">
        <v>112</v>
      </c>
      <c r="C47" s="18"/>
      <c r="D47" s="18"/>
    </row>
    <row r="48" customFormat="false" ht="15" hidden="false" customHeight="true" outlineLevel="0" collapsed="false">
      <c r="A48" s="17" t="s">
        <v>113</v>
      </c>
      <c r="B48" s="18" t="s">
        <v>114</v>
      </c>
      <c r="C48" s="18"/>
      <c r="D48" s="18"/>
    </row>
    <row r="49" customFormat="false" ht="15" hidden="false" customHeight="true" outlineLevel="0" collapsed="false">
      <c r="A49" s="17" t="s">
        <v>74</v>
      </c>
      <c r="B49" s="18" t="s">
        <v>115</v>
      </c>
      <c r="C49" s="18"/>
      <c r="D49" s="18"/>
    </row>
    <row r="50" customFormat="false" ht="15" hidden="false" customHeight="true" outlineLevel="0" collapsed="false">
      <c r="A50" s="19" t="s">
        <v>76</v>
      </c>
      <c r="B50" s="20" t="s">
        <v>116</v>
      </c>
      <c r="C50" s="20"/>
      <c r="D50" s="20"/>
    </row>
    <row r="51" customFormat="false" ht="45.75" hidden="false" customHeight="true" outlineLevel="0" collapsed="false">
      <c r="A51" s="21" t="s">
        <v>78</v>
      </c>
      <c r="B51" s="22" t="s">
        <v>117</v>
      </c>
      <c r="C51" s="22"/>
      <c r="D51" s="22"/>
    </row>
    <row r="52" customFormat="false" ht="15" hidden="false" customHeight="true" outlineLevel="0" collapsed="false">
      <c r="A52" s="23" t="s">
        <v>80</v>
      </c>
      <c r="B52" s="24" t="s">
        <v>118</v>
      </c>
      <c r="C52" s="24"/>
      <c r="D52" s="24"/>
    </row>
    <row r="54" customFormat="false" ht="15" hidden="false" customHeight="true" outlineLevel="0" collapsed="false">
      <c r="A54" s="15" t="s">
        <v>119</v>
      </c>
      <c r="B54" s="15"/>
      <c r="C54" s="15"/>
      <c r="D54" s="15"/>
    </row>
    <row r="55" customFormat="false" ht="15" hidden="false" customHeight="true" outlineLevel="0" collapsed="false">
      <c r="A55" s="16" t="s">
        <v>70</v>
      </c>
      <c r="B55" s="16"/>
      <c r="C55" s="16"/>
      <c r="D55" s="16"/>
    </row>
    <row r="56" customFormat="false" ht="15" hidden="false" customHeight="true" outlineLevel="0" collapsed="false">
      <c r="A56" s="17" t="s">
        <v>40</v>
      </c>
      <c r="B56" s="18" t="s">
        <v>120</v>
      </c>
      <c r="C56" s="18"/>
      <c r="D56" s="18"/>
    </row>
    <row r="57" customFormat="false" ht="23.85" hidden="false" customHeight="true" outlineLevel="0" collapsed="false">
      <c r="A57" s="17" t="s">
        <v>121</v>
      </c>
      <c r="B57" s="18" t="s">
        <v>122</v>
      </c>
      <c r="C57" s="18"/>
      <c r="D57" s="18"/>
    </row>
    <row r="58" customFormat="false" ht="15" hidden="false" customHeight="true" outlineLevel="0" collapsed="false">
      <c r="A58" s="19" t="s">
        <v>76</v>
      </c>
      <c r="B58" s="20" t="s">
        <v>123</v>
      </c>
      <c r="C58" s="20"/>
      <c r="D58" s="20"/>
    </row>
    <row r="59" customFormat="false" ht="45.75" hidden="false" customHeight="true" outlineLevel="0" collapsed="false">
      <c r="A59" s="21" t="s">
        <v>78</v>
      </c>
      <c r="B59" s="22" t="s">
        <v>124</v>
      </c>
      <c r="C59" s="22"/>
      <c r="D59" s="22"/>
    </row>
    <row r="60" customFormat="false" ht="15" hidden="false" customHeight="true" outlineLevel="0" collapsed="false">
      <c r="A60" s="23" t="s">
        <v>80</v>
      </c>
      <c r="B60" s="24" t="s">
        <v>125</v>
      </c>
      <c r="C60" s="24"/>
      <c r="D60" s="24"/>
    </row>
    <row r="62" customFormat="false" ht="15" hidden="false" customHeight="true" outlineLevel="0" collapsed="false">
      <c r="A62" s="15" t="s">
        <v>126</v>
      </c>
      <c r="B62" s="15"/>
      <c r="C62" s="15"/>
      <c r="D62" s="15"/>
    </row>
    <row r="63" customFormat="false" ht="15" hidden="false" customHeight="true" outlineLevel="0" collapsed="false">
      <c r="A63" s="16" t="s">
        <v>70</v>
      </c>
      <c r="B63" s="16"/>
      <c r="C63" s="16"/>
      <c r="D63" s="16"/>
    </row>
    <row r="64" customFormat="false" ht="15" hidden="false" customHeight="true" outlineLevel="0" collapsed="false">
      <c r="A64" s="17" t="s">
        <v>40</v>
      </c>
      <c r="B64" s="18" t="s">
        <v>127</v>
      </c>
      <c r="C64" s="18"/>
      <c r="D64" s="18"/>
    </row>
    <row r="65" customFormat="false" ht="15" hidden="false" customHeight="true" outlineLevel="0" collapsed="false">
      <c r="A65" s="17" t="s">
        <v>128</v>
      </c>
      <c r="B65" s="18" t="s">
        <v>129</v>
      </c>
      <c r="C65" s="18"/>
      <c r="D65" s="18"/>
    </row>
    <row r="66" customFormat="false" ht="15" hidden="false" customHeight="true" outlineLevel="0" collapsed="false">
      <c r="A66" s="19" t="s">
        <v>76</v>
      </c>
      <c r="B66" s="20" t="s">
        <v>130</v>
      </c>
      <c r="C66" s="20"/>
      <c r="D66" s="20"/>
    </row>
    <row r="67" customFormat="false" ht="45.75" hidden="false" customHeight="true" outlineLevel="0" collapsed="false">
      <c r="A67" s="21" t="s">
        <v>78</v>
      </c>
      <c r="B67" s="22" t="s">
        <v>131</v>
      </c>
      <c r="C67" s="22"/>
      <c r="D67" s="22"/>
    </row>
    <row r="68" customFormat="false" ht="15" hidden="false" customHeight="true" outlineLevel="0" collapsed="false">
      <c r="A68" s="23" t="s">
        <v>80</v>
      </c>
      <c r="B68" s="24" t="s">
        <v>125</v>
      </c>
      <c r="C68" s="24"/>
      <c r="D68" s="24"/>
    </row>
    <row r="70" customFormat="false" ht="15" hidden="false" customHeight="true" outlineLevel="0" collapsed="false">
      <c r="A70" s="15" t="s">
        <v>132</v>
      </c>
      <c r="B70" s="15"/>
      <c r="C70" s="15"/>
      <c r="D70" s="15"/>
    </row>
    <row r="71" customFormat="false" ht="15" hidden="false" customHeight="true" outlineLevel="0" collapsed="false">
      <c r="A71" s="16" t="s">
        <v>70</v>
      </c>
      <c r="B71" s="16"/>
      <c r="C71" s="16"/>
      <c r="D71" s="16"/>
    </row>
    <row r="72" customFormat="false" ht="15" hidden="false" customHeight="true" outlineLevel="0" collapsed="false">
      <c r="A72" s="17" t="s">
        <v>133</v>
      </c>
      <c r="B72" s="18" t="s">
        <v>134</v>
      </c>
      <c r="C72" s="18"/>
      <c r="D72" s="18"/>
    </row>
    <row r="73" customFormat="false" ht="15" hidden="false" customHeight="true" outlineLevel="0" collapsed="false">
      <c r="A73" s="17" t="s">
        <v>135</v>
      </c>
      <c r="B73" s="18" t="s">
        <v>136</v>
      </c>
      <c r="C73" s="18"/>
      <c r="D73" s="18"/>
    </row>
    <row r="74" customFormat="false" ht="15" hidden="false" customHeight="true" outlineLevel="0" collapsed="false">
      <c r="A74" s="19" t="s">
        <v>76</v>
      </c>
      <c r="B74" s="20" t="s">
        <v>137</v>
      </c>
      <c r="C74" s="20"/>
      <c r="D74" s="20"/>
    </row>
    <row r="75" customFormat="false" ht="45.75" hidden="false" customHeight="true" outlineLevel="0" collapsed="false">
      <c r="A75" s="21" t="s">
        <v>78</v>
      </c>
      <c r="B75" s="22" t="s">
        <v>138</v>
      </c>
      <c r="C75" s="22"/>
      <c r="D75" s="22"/>
    </row>
    <row r="76" customFormat="false" ht="15" hidden="false" customHeight="true" outlineLevel="0" collapsed="false">
      <c r="A76" s="23" t="s">
        <v>80</v>
      </c>
      <c r="B76" s="24" t="s">
        <v>81</v>
      </c>
      <c r="C76" s="24"/>
      <c r="D76" s="24"/>
    </row>
    <row r="78" customFormat="false" ht="15" hidden="false" customHeight="true" outlineLevel="0" collapsed="false">
      <c r="A78" s="15" t="s">
        <v>139</v>
      </c>
      <c r="B78" s="15"/>
      <c r="C78" s="15"/>
      <c r="D78" s="15"/>
    </row>
    <row r="79" customFormat="false" ht="15" hidden="false" customHeight="true" outlineLevel="0" collapsed="false">
      <c r="A79" s="16" t="s">
        <v>70</v>
      </c>
      <c r="B79" s="16"/>
      <c r="C79" s="16"/>
      <c r="D79" s="16"/>
    </row>
    <row r="80" customFormat="false" ht="15" hidden="false" customHeight="true" outlineLevel="0" collapsed="false">
      <c r="A80" s="17" t="s">
        <v>140</v>
      </c>
      <c r="B80" s="18" t="s">
        <v>141</v>
      </c>
      <c r="C80" s="18"/>
      <c r="D80" s="18"/>
    </row>
    <row r="81" customFormat="false" ht="15" hidden="false" customHeight="true" outlineLevel="0" collapsed="false">
      <c r="A81" s="17" t="s">
        <v>142</v>
      </c>
      <c r="B81" s="18" t="s">
        <v>143</v>
      </c>
      <c r="C81" s="18"/>
      <c r="D81" s="18"/>
    </row>
    <row r="82" customFormat="false" ht="15" hidden="false" customHeight="true" outlineLevel="0" collapsed="false">
      <c r="A82" s="17" t="s">
        <v>144</v>
      </c>
      <c r="B82" s="18" t="s">
        <v>145</v>
      </c>
      <c r="C82" s="18"/>
      <c r="D82" s="18"/>
    </row>
    <row r="83" customFormat="false" ht="15" hidden="false" customHeight="true" outlineLevel="0" collapsed="false">
      <c r="A83" s="19" t="s">
        <v>76</v>
      </c>
      <c r="B83" s="20" t="s">
        <v>146</v>
      </c>
      <c r="C83" s="20"/>
      <c r="D83" s="20"/>
    </row>
    <row r="84" customFormat="false" ht="45.75" hidden="false" customHeight="true" outlineLevel="0" collapsed="false">
      <c r="A84" s="21" t="s">
        <v>78</v>
      </c>
      <c r="B84" s="22" t="s">
        <v>147</v>
      </c>
      <c r="C84" s="22"/>
      <c r="D84" s="22"/>
    </row>
    <row r="85" customFormat="false" ht="15" hidden="false" customHeight="true" outlineLevel="0" collapsed="false">
      <c r="A85" s="23" t="s">
        <v>80</v>
      </c>
      <c r="B85" s="24" t="s">
        <v>125</v>
      </c>
      <c r="C85" s="24"/>
      <c r="D85" s="24"/>
    </row>
  </sheetData>
  <mergeCells count="75">
    <mergeCell ref="A1:D1"/>
    <mergeCell ref="A3:D3"/>
    <mergeCell ref="A4:D4"/>
    <mergeCell ref="B5:D5"/>
    <mergeCell ref="B6:D6"/>
    <mergeCell ref="B7:D7"/>
    <mergeCell ref="B8:D8"/>
    <mergeCell ref="B9:D9"/>
    <mergeCell ref="B10:D10"/>
    <mergeCell ref="A12:D12"/>
    <mergeCell ref="A13:D13"/>
    <mergeCell ref="B14:D14"/>
    <mergeCell ref="B15:D15"/>
    <mergeCell ref="B16:D16"/>
    <mergeCell ref="B17:D17"/>
    <mergeCell ref="B18:D18"/>
    <mergeCell ref="A20:D20"/>
    <mergeCell ref="A21:D21"/>
    <mergeCell ref="B22:D22"/>
    <mergeCell ref="B23:D23"/>
    <mergeCell ref="B24:D24"/>
    <mergeCell ref="B25:D25"/>
    <mergeCell ref="B26:D26"/>
    <mergeCell ref="B27:D27"/>
    <mergeCell ref="A29:D29"/>
    <mergeCell ref="A30:D30"/>
    <mergeCell ref="B31:D31"/>
    <mergeCell ref="B32:D32"/>
    <mergeCell ref="B33:D33"/>
    <mergeCell ref="B34:D34"/>
    <mergeCell ref="B35:D35"/>
    <mergeCell ref="A37:D37"/>
    <mergeCell ref="A38:D38"/>
    <mergeCell ref="B39:D39"/>
    <mergeCell ref="B40:D40"/>
    <mergeCell ref="B41:D41"/>
    <mergeCell ref="B42:D42"/>
    <mergeCell ref="B43:D43"/>
    <mergeCell ref="A45:D45"/>
    <mergeCell ref="A46:D46"/>
    <mergeCell ref="B47:D47"/>
    <mergeCell ref="B48:D48"/>
    <mergeCell ref="B49:D49"/>
    <mergeCell ref="B50:D50"/>
    <mergeCell ref="B51:D51"/>
    <mergeCell ref="B52:D52"/>
    <mergeCell ref="A54:D54"/>
    <mergeCell ref="A55:D55"/>
    <mergeCell ref="B56:D56"/>
    <mergeCell ref="B57:D57"/>
    <mergeCell ref="B58:D58"/>
    <mergeCell ref="B59:D59"/>
    <mergeCell ref="B60:D60"/>
    <mergeCell ref="A62:D62"/>
    <mergeCell ref="A63:D63"/>
    <mergeCell ref="B64:D64"/>
    <mergeCell ref="B65:D65"/>
    <mergeCell ref="B66:D66"/>
    <mergeCell ref="B67:D67"/>
    <mergeCell ref="B68:D68"/>
    <mergeCell ref="A70:D70"/>
    <mergeCell ref="A71:D71"/>
    <mergeCell ref="B72:D72"/>
    <mergeCell ref="B73:D73"/>
    <mergeCell ref="B74:D74"/>
    <mergeCell ref="B75:D75"/>
    <mergeCell ref="B76:D76"/>
    <mergeCell ref="A78:D78"/>
    <mergeCell ref="A79:D79"/>
    <mergeCell ref="B80:D80"/>
    <mergeCell ref="B81:D81"/>
    <mergeCell ref="B82:D82"/>
    <mergeCell ref="B83:D83"/>
    <mergeCell ref="B84:D84"/>
    <mergeCell ref="B85:D8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1"/>
    <col collapsed="false" customWidth="true" hidden="false" outlineLevel="0" max="4" min="3" style="0" width="9"/>
    <col collapsed="false" customWidth="true" hidden="false" outlineLevel="0" max="5" min="5" style="0" width="18"/>
    <col collapsed="false" customWidth="true" hidden="false" outlineLevel="0" max="6" min="6" style="0" width="12"/>
    <col collapsed="false" customWidth="true" hidden="false" outlineLevel="0" max="7" min="7" style="0" width="18"/>
  </cols>
  <sheetData>
    <row r="1" customFormat="false" ht="21.75" hidden="false" customHeight="true" outlineLevel="0" collapsed="false">
      <c r="A1" s="1" t="s">
        <v>148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3" t="s">
        <v>149</v>
      </c>
      <c r="B2" s="3"/>
    </row>
    <row r="3" customFormat="false" ht="15" hidden="false" customHeight="false" outlineLevel="0" collapsed="false">
      <c r="A3" s="4" t="s">
        <v>150</v>
      </c>
      <c r="B3" s="25" t="n">
        <v>0.4</v>
      </c>
    </row>
    <row r="4" customFormat="false" ht="15" hidden="false" customHeight="false" outlineLevel="0" collapsed="false">
      <c r="A4" s="4" t="s">
        <v>151</v>
      </c>
      <c r="B4" s="25" t="n">
        <v>0.1</v>
      </c>
    </row>
    <row r="5" customFormat="false" ht="15" hidden="false" customHeight="false" outlineLevel="0" collapsed="false">
      <c r="A5" s="4" t="s">
        <v>152</v>
      </c>
      <c r="B5" s="25" t="n">
        <v>0.3</v>
      </c>
    </row>
    <row r="6" customFormat="false" ht="15" hidden="false" customHeight="false" outlineLevel="0" collapsed="false">
      <c r="A6" s="4" t="s">
        <v>153</v>
      </c>
      <c r="B6" s="25" t="n">
        <v>0.5</v>
      </c>
    </row>
    <row r="9" customFormat="false" ht="26.85" hidden="false" customHeight="false" outlineLevel="0" collapsed="false">
      <c r="A9" s="2" t="s">
        <v>154</v>
      </c>
      <c r="B9" s="2" t="s">
        <v>155</v>
      </c>
      <c r="C9" s="2" t="s">
        <v>156</v>
      </c>
      <c r="D9" s="2" t="s">
        <v>14</v>
      </c>
      <c r="E9" s="2" t="s">
        <v>157</v>
      </c>
      <c r="F9" s="2" t="s">
        <v>158</v>
      </c>
      <c r="G9" s="2" t="s">
        <v>159</v>
      </c>
    </row>
    <row r="10" customFormat="false" ht="15" hidden="false" customHeight="false" outlineLevel="0" collapsed="false">
      <c r="A10" s="3" t="s">
        <v>160</v>
      </c>
      <c r="B10" s="26" t="n">
        <v>3.6</v>
      </c>
      <c r="C10" s="26" t="n">
        <v>3</v>
      </c>
      <c r="D10" s="26" t="n">
        <v>1</v>
      </c>
      <c r="E10" s="26" t="n">
        <v>100</v>
      </c>
      <c r="F10" s="27" t="n">
        <f aca="false">$B$3*B10+$B$4*C10-$B$5*D10+$B$6*MAX(0,500-E10)/100</f>
        <v>3.44</v>
      </c>
      <c r="G10" s="5" t="str">
        <f aca="false">IF(F10=MAX($F$10:$F$11),"#1 ưu tiên","xếp sau")</f>
        <v>#1 ưu tiên</v>
      </c>
    </row>
    <row r="11" customFormat="false" ht="15" hidden="false" customHeight="false" outlineLevel="0" collapsed="false">
      <c r="A11" s="8" t="s">
        <v>161</v>
      </c>
      <c r="B11" s="28" t="n">
        <v>4.7</v>
      </c>
      <c r="C11" s="28" t="n">
        <v>5</v>
      </c>
      <c r="D11" s="28" t="n">
        <v>2</v>
      </c>
      <c r="E11" s="28" t="n">
        <v>700</v>
      </c>
      <c r="F11" s="29" t="n">
        <f aca="false">$B$3*B11+$B$4*C11-$B$5*D11+$B$6*MAX(0,500-E11)/100</f>
        <v>1.78</v>
      </c>
      <c r="G11" s="10" t="str">
        <f aca="false">IF(F11=MAX($F$10:$F$11),"#1 ưu tiên","xếp sau")</f>
        <v>xếp sau</v>
      </c>
    </row>
    <row r="13" customFormat="false" ht="45.75" hidden="false" customHeight="true" outlineLevel="0" collapsed="false">
      <c r="A13" s="12" t="s">
        <v>162</v>
      </c>
      <c r="B13" s="12"/>
      <c r="C13" s="12"/>
      <c r="D13" s="12"/>
      <c r="E13" s="12"/>
      <c r="F13" s="12"/>
      <c r="G13" s="12"/>
    </row>
  </sheetData>
  <mergeCells count="3">
    <mergeCell ref="A1:G1"/>
    <mergeCell ref="A2:B2"/>
    <mergeCell ref="A13:G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2026-06-10T02:29:04Z</dcterms:created>
  <dc:creator>openpyxl</dc:creator>
  <dc:description/>
  <dc:language>en-US</dc:language>
  <cp:lastModifiedBy/>
  <dcterms:modified xsi:type="dcterms:W3CDTF">2026-06-10T02:29:04Z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